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/>
  <mc:AlternateContent xmlns:mc="http://schemas.openxmlformats.org/markup-compatibility/2006">
    <mc:Choice Requires="x15">
      <x15ac:absPath xmlns:x15ac="http://schemas.microsoft.com/office/spreadsheetml/2010/11/ac" url="W:\Campaigns &amp; Policy All\Campaigns\MY CYCLE, MY MOBILITY AID\My Cycle, My Mobility Aid\2022-5 MCMMA campaign\2025 explainer sheets\Mobility aid consultation explainers\"/>
    </mc:Choice>
  </mc:AlternateContent>
  <xr:revisionPtr revIDLastSave="1" documentId="8_{2E229F9A-1F10-41FF-9067-847FF82D1CDD}" xr6:coauthVersionLast="47" xr6:coauthVersionMax="47" xr10:uidLastSave="{0CCF4130-B876-4DF1-BCA5-470C2F932590}"/>
  <bookViews>
    <workbookView xWindow="0" yWindow="0" windowWidth="22260" windowHeight="12648" xr2:uid="{00000000-000D-0000-FFFF-FFFF00000000}"/>
  </bookViews>
  <sheets>
    <sheet name="Weight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/>
  <c r="B19" i="2"/>
  <c r="B18" i="2"/>
  <c r="B17" i="2"/>
</calcChain>
</file>

<file path=xl/sharedStrings.xml><?xml version="1.0" encoding="utf-8"?>
<sst xmlns="http://schemas.openxmlformats.org/spreadsheetml/2006/main" count="41" uniqueCount="39">
  <si>
    <t>Item</t>
  </si>
  <si>
    <t>Mass (kg)</t>
  </si>
  <si>
    <t>Max speed (mph)</t>
  </si>
  <si>
    <t>Source(s)</t>
  </si>
  <si>
    <t>Notes</t>
  </si>
  <si>
    <t>Average man</t>
  </si>
  <si>
    <t>https://digital.nhs.uk/data-and-information/publications/statistical/health-survey-for-england/2021/part-4-trends</t>
  </si>
  <si>
    <t>Average woman</t>
  </si>
  <si>
    <t>Large man</t>
  </si>
  <si>
    <t>https://www.rcpch.ac.uk/sites/default/files/Boys_2-18_years_growth_chart.pdf , https://www.nhsinform.scot/healthy-living/weight-loss/understanding-healthy-weight/how-do-i-measure-my-body-mass-index-bmi</t>
  </si>
  <si>
    <t>98th percentile height at age 18 191cm 6ft3, mid obese BMI 35</t>
  </si>
  <si>
    <t>Small woman</t>
  </si>
  <si>
    <r>
      <rPr>
        <u/>
        <sz val="12"/>
        <color theme="10"/>
        <rFont val="Calibri"/>
        <family val="2"/>
        <scheme val="minor"/>
      </rPr>
      <t xml:space="preserve">https://www.rcpch.ac.uk/sites/default/files/Girls_2-18_years_growth_chart.pdf </t>
    </r>
    <r>
      <rPr>
        <u/>
        <sz val="11"/>
        <color theme="10"/>
        <rFont val="Calibri"/>
        <family val="2"/>
        <scheme val="minor"/>
      </rPr>
      <t xml:space="preserve">, https://www.nhsinform.scot/healthy-living/weight-loss/understanding-healthy-weight/how-do-i-measure-my-body-mass-index-bmi </t>
    </r>
  </si>
  <si>
    <t>2nd percentile height at age 18 151cm, 4ft 11.5cm low healthy BMI 18.5</t>
  </si>
  <si>
    <t>Lightweight manual wheelchair</t>
  </si>
  <si>
    <t xml:space="preserve"> https://www.sunrisemedical.co.uk/wheelchairs/quickie/lightweight-wheelchairs/nitrum ; https://rgkwheelchairs.com/wheelchairs/daily-wheelchairs/tiga-sub4 ; https://rgkwheelchairs.com/wheelchairs/daily-wheelchairs/chrome ; </t>
  </si>
  <si>
    <t>Power attachment</t>
  </si>
  <si>
    <t xml:space="preserve"> https://riomobility.com/products/firefly-2-5-electric-attachment ; https://www.johnpreston.co.uk/mobility/wheelchair-power-attachments/wheelchair-pull-devices/triride-light-electric-handbike-attachment</t>
  </si>
  <si>
    <t>Lightweight class 3 mobility scooter</t>
  </si>
  <si>
    <t>https://store.easylivingmobility.co.uk/products/model-t-mobility-scooter ; https://store.easylivingmobility.co.uk/products/all-terrain-mobility-scooter ; https://www.guiseleymobility.com/scooters/laser-lite-8mph-class-3</t>
  </si>
  <si>
    <t>Average 11 year old girl</t>
  </si>
  <si>
    <t>https://www.rcpch.ac.uk/sites/default/files/Girls_2-18_years_growth_chart.pdf</t>
  </si>
  <si>
    <t>Average 2 year old</t>
  </si>
  <si>
    <t>Jogger pushchair</t>
  </si>
  <si>
    <t xml:space="preserve">https://ukbabycentre.com/products/out-n-about-nipper-v6-plus-pushchair-with-handmuff-rocksalt-grey ; </t>
  </si>
  <si>
    <t>Double jogger pushchair</t>
  </si>
  <si>
    <t>https://outnabout.com/products/nipper-double-v5-stroller-eu</t>
  </si>
  <si>
    <t>Standing wheelchair</t>
  </si>
  <si>
    <t>https://www.permobil.com/en-gb/products/power-wheelchairs/permobil-f5-corpus</t>
  </si>
  <si>
    <t>E-cargo cycle (4 child model)</t>
  </si>
  <si>
    <t>https://www.theelectricbikeshop.co.uk/shop/bikes/sub/electric-cargo-bikes/2025-trek-fetch-4-electric-cargo-bike-with-belt-drive-carry-up-to-5-kids-in-dnister-black-or-lava-red-29234/option/</t>
  </si>
  <si>
    <t>Max 250kg laden weight</t>
  </si>
  <si>
    <t>Large man running with double buggy</t>
  </si>
  <si>
    <t>Assumes 2x average 2 year olds in buggy</t>
  </si>
  <si>
    <t>Average 11 year old using manual wheelchair with power attachment</t>
  </si>
  <si>
    <t>Small woman using lightweight class 3 mobility scooter</t>
  </si>
  <si>
    <t>Small woman using standing class 3 wheelchair</t>
  </si>
  <si>
    <t>Average woman using cargo cycle</t>
  </si>
  <si>
    <t>Assumes 2x average 2 year olds and 2x average 11 year olds in cargo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</si>
</sst>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1" applyBorder="1" applyAlignment="1">
      <alignment wrapText="1"/>
    </xf>
    <xf numFmtId="0" fontId="2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cpch.ac.uk/sites/default/files/Girls_2-18_years_growth_chart.pdf%20," TargetMode="External"/><Relationship Id="rId2" Type="http://schemas.openxmlformats.org/officeDocument/2006/relationships/hyperlink" Target="https://digital.nhs.uk/data-and-information/publications/statistical/health-survey-for-england/2021/part-4-trends" TargetMode="External"/><Relationship Id="rId1" Type="http://schemas.openxmlformats.org/officeDocument/2006/relationships/hyperlink" Target="https://digital.nhs.uk/data-and-information/publications/statistical/health-survey-for-england/2021/part-4-trend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rcpch.ac.uk/sites/default/files/Boys_2-18_years_growth_chart.pdf%20,%20https:/www.nhsinform.scot/healthy-living/weight-loss/understanding-healthy-weight/how-do-i-measure-my-body-mass-index-bmi" TargetMode="External"/><Relationship Id="rId4" Type="http://schemas.openxmlformats.org/officeDocument/2006/relationships/hyperlink" Target="https://ukbabycentre.com/products/out-n-about-nipper-v6-plus-pushchair-with-handmuff-rocksalt-grey%2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047E-BBF1-4215-BFAA-DB1718AEE0CB}">
  <dimension ref="A1:E21"/>
  <sheetViews>
    <sheetView tabSelected="1" topLeftCell="B1" workbookViewId="0">
      <selection activeCell="D4" sqref="D4"/>
    </sheetView>
  </sheetViews>
  <sheetFormatPr defaultColWidth="8.85546875" defaultRowHeight="15.6"/>
  <cols>
    <col min="1" max="1" width="23.5703125" style="2" customWidth="1"/>
    <col min="2" max="2" width="12.140625" style="1" customWidth="1"/>
    <col min="3" max="3" width="17.28515625" style="1" customWidth="1"/>
    <col min="4" max="4" width="109.5703125" style="1" customWidth="1"/>
    <col min="5" max="5" width="46.5703125" style="1" customWidth="1"/>
    <col min="6" max="16384" width="8.85546875" style="1"/>
  </cols>
  <sheetData>
    <row r="1" spans="1:5" s="6" customFormat="1" ht="36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ht="31.15">
      <c r="A2" s="3" t="s">
        <v>5</v>
      </c>
      <c r="B2" s="3">
        <v>85</v>
      </c>
      <c r="C2" s="3"/>
      <c r="D2" s="4" t="s">
        <v>6</v>
      </c>
      <c r="E2" s="3"/>
    </row>
    <row r="3" spans="1:5" ht="31.15">
      <c r="A3" s="3" t="s">
        <v>7</v>
      </c>
      <c r="B3" s="3">
        <v>72</v>
      </c>
      <c r="C3" s="3"/>
      <c r="D3" s="4" t="s">
        <v>6</v>
      </c>
      <c r="E3" s="3"/>
    </row>
    <row r="4" spans="1:5" ht="32.25">
      <c r="A4" s="3" t="s">
        <v>8</v>
      </c>
      <c r="B4" s="3">
        <v>128</v>
      </c>
      <c r="C4" s="3"/>
      <c r="D4" s="7" t="s">
        <v>9</v>
      </c>
      <c r="E4" s="3" t="s">
        <v>10</v>
      </c>
    </row>
    <row r="5" spans="1:5" ht="31.15">
      <c r="A5" s="3" t="s">
        <v>11</v>
      </c>
      <c r="B5" s="3">
        <v>42</v>
      </c>
      <c r="C5" s="3"/>
      <c r="D5" s="7" t="s">
        <v>12</v>
      </c>
      <c r="E5" s="3" t="s">
        <v>13</v>
      </c>
    </row>
    <row r="6" spans="1:5" ht="48.75">
      <c r="A6" s="3" t="s">
        <v>14</v>
      </c>
      <c r="B6" s="3">
        <v>8</v>
      </c>
      <c r="C6" s="3"/>
      <c r="D6" s="3" t="s">
        <v>15</v>
      </c>
      <c r="E6" s="3"/>
    </row>
    <row r="7" spans="1:5" ht="46.9">
      <c r="A7" s="3" t="s">
        <v>16</v>
      </c>
      <c r="B7" s="3">
        <v>15</v>
      </c>
      <c r="C7" s="3">
        <v>12.4</v>
      </c>
      <c r="D7" s="3" t="s">
        <v>17</v>
      </c>
      <c r="E7" s="3"/>
    </row>
    <row r="8" spans="1:5" ht="46.9">
      <c r="A8" s="3" t="s">
        <v>18</v>
      </c>
      <c r="B8" s="3">
        <v>30</v>
      </c>
      <c r="C8" s="3">
        <v>8</v>
      </c>
      <c r="D8" s="3" t="s">
        <v>19</v>
      </c>
      <c r="E8" s="3"/>
    </row>
    <row r="9" spans="1:5">
      <c r="A9" s="3" t="s">
        <v>20</v>
      </c>
      <c r="B9" s="3">
        <v>36</v>
      </c>
      <c r="C9" s="3"/>
      <c r="D9" s="3" t="s">
        <v>21</v>
      </c>
      <c r="E9" s="3"/>
    </row>
    <row r="10" spans="1:5">
      <c r="A10" s="3" t="s">
        <v>22</v>
      </c>
      <c r="B10" s="3">
        <v>12</v>
      </c>
      <c r="C10" s="3"/>
      <c r="D10" s="3" t="s">
        <v>21</v>
      </c>
      <c r="E10" s="3"/>
    </row>
    <row r="11" spans="1:5">
      <c r="A11" s="3" t="s">
        <v>23</v>
      </c>
      <c r="B11" s="3">
        <v>12</v>
      </c>
      <c r="C11" s="3"/>
      <c r="D11" s="7" t="s">
        <v>24</v>
      </c>
      <c r="E11" s="3"/>
    </row>
    <row r="12" spans="1:5" ht="31.15">
      <c r="A12" s="3" t="s">
        <v>25</v>
      </c>
      <c r="B12" s="3">
        <v>13</v>
      </c>
      <c r="C12" s="3"/>
      <c r="D12" s="3" t="s">
        <v>26</v>
      </c>
      <c r="E12" s="3"/>
    </row>
    <row r="13" spans="1:5">
      <c r="A13" s="3" t="s">
        <v>27</v>
      </c>
      <c r="B13" s="3">
        <v>189</v>
      </c>
      <c r="C13" s="3"/>
      <c r="D13" s="3" t="s">
        <v>28</v>
      </c>
      <c r="E13" s="3"/>
    </row>
    <row r="14" spans="1:5" ht="31.15">
      <c r="A14" s="3" t="s">
        <v>29</v>
      </c>
      <c r="B14" s="3">
        <v>75</v>
      </c>
      <c r="C14" s="3"/>
      <c r="D14" s="3" t="s">
        <v>30</v>
      </c>
      <c r="E14" s="3" t="s">
        <v>31</v>
      </c>
    </row>
    <row r="17" spans="1:5" ht="31.15">
      <c r="A17" s="3" t="s">
        <v>32</v>
      </c>
      <c r="B17" s="8">
        <f>SUM(B4,B10,B10,B12)</f>
        <v>165</v>
      </c>
      <c r="C17" s="8"/>
      <c r="D17" s="8"/>
      <c r="E17" s="8" t="s">
        <v>33</v>
      </c>
    </row>
    <row r="18" spans="1:5" ht="62.45">
      <c r="A18" s="3" t="s">
        <v>34</v>
      </c>
      <c r="B18" s="8">
        <f>SUM(B9,B7,B6)</f>
        <v>59</v>
      </c>
      <c r="C18" s="8"/>
      <c r="D18" s="8"/>
      <c r="E18" s="8"/>
    </row>
    <row r="19" spans="1:5" ht="46.9">
      <c r="A19" s="3" t="s">
        <v>35</v>
      </c>
      <c r="B19" s="8">
        <f>SUM(B5,B8)</f>
        <v>72</v>
      </c>
      <c r="C19" s="8"/>
      <c r="D19" s="8"/>
      <c r="E19" s="8"/>
    </row>
    <row r="20" spans="1:5" ht="46.9">
      <c r="A20" s="3" t="s">
        <v>36</v>
      </c>
      <c r="B20" s="8">
        <f>SUM(B5,B13)</f>
        <v>231</v>
      </c>
      <c r="C20" s="8"/>
      <c r="D20" s="8"/>
      <c r="E20" s="8"/>
    </row>
    <row r="21" spans="1:5" ht="31.15">
      <c r="A21" s="3" t="s">
        <v>37</v>
      </c>
      <c r="B21" s="8">
        <f>SUM(B3,B14,B9,B9,B10,B10)</f>
        <v>243</v>
      </c>
      <c r="C21" s="8"/>
      <c r="D21" s="8"/>
      <c r="E21" s="3" t="s">
        <v>38</v>
      </c>
    </row>
  </sheetData>
  <hyperlinks>
    <hyperlink ref="D2" r:id="rId1" xr:uid="{340A5FED-8978-4C35-BF73-14C0EE6E6703}"/>
    <hyperlink ref="D3" r:id="rId2" xr:uid="{338C48F5-C437-4ACD-A797-6928C1DBD64C}"/>
    <hyperlink ref="D5" r:id="rId3" display="https://www.rcpch.ac.uk/sites/default/files/Girls_2-18_years_growth_chart.pdf , " xr:uid="{16E2D784-5612-459C-9AC4-6F2A0EEB0182}"/>
    <hyperlink ref="D11" r:id="rId4" xr:uid="{D1402CDA-72F2-4322-8AEB-AE29043365AC}"/>
    <hyperlink ref="D4" r:id="rId5" xr:uid="{8569E382-6A80-43E4-9B5E-A6D2D033284C}"/>
  </hyperlinks>
  <pageMargins left="0.7" right="0.7" top="0.75" bottom="0.75" header="0.3" footer="0.3"/>
  <pageSetup orientation="portrait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75E4ED5A66E549ACCAECD9C4860C6C" ma:contentTypeVersion="13" ma:contentTypeDescription="Create a new document." ma:contentTypeScope="" ma:versionID="f7af8f8b4240a2c67243342387cda01f">
  <xsd:schema xmlns:xsd="http://www.w3.org/2001/XMLSchema" xmlns:xs="http://www.w3.org/2001/XMLSchema" xmlns:p="http://schemas.microsoft.com/office/2006/metadata/properties" xmlns:ns2="e0d36e78-dd65-4b7e-a014-e45bf1c1d8f9" xmlns:ns3="f3822d69-8d42-4ac3-bd55-2f751fb5e554" targetNamespace="http://schemas.microsoft.com/office/2006/metadata/properties" ma:root="true" ma:fieldsID="753fe98a60cb8782aea8c33c47fc33d6" ns2:_="" ns3:_="">
    <xsd:import namespace="e0d36e78-dd65-4b7e-a014-e45bf1c1d8f9"/>
    <xsd:import namespace="f3822d69-8d42-4ac3-bd55-2f751fb5e5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36e78-dd65-4b7e-a014-e45bf1c1d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77f45d5-5f96-4044-8998-43ecf430cc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22d69-8d42-4ac3-bd55-2f751fb5e55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30ad732-611a-4231-9005-c7b65add6ea0}" ma:internalName="TaxCatchAll" ma:showField="CatchAllData" ma:web="f3822d69-8d42-4ac3-bd55-2f751fb5e5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36e78-dd65-4b7e-a014-e45bf1c1d8f9">
      <Terms xmlns="http://schemas.microsoft.com/office/infopath/2007/PartnerControls"/>
    </lcf76f155ced4ddcb4097134ff3c332f>
    <TaxCatchAll xmlns="f3822d69-8d42-4ac3-bd55-2f751fb5e5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7191E-2FC3-4FFD-A303-E680EB864713}"/>
</file>

<file path=customXml/itemProps2.xml><?xml version="1.0" encoding="utf-8"?>
<ds:datastoreItem xmlns:ds="http://schemas.openxmlformats.org/officeDocument/2006/customXml" ds:itemID="{1781CD00-0B6B-4AC9-9E3F-BFA49406E722}"/>
</file>

<file path=customXml/itemProps3.xml><?xml version="1.0" encoding="utf-8"?>
<ds:datastoreItem xmlns:ds="http://schemas.openxmlformats.org/officeDocument/2006/customXml" ds:itemID="{1B1FC07A-E473-4863-8DB5-6803F55DF3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Ball</dc:creator>
  <cp:keywords/>
  <dc:description/>
  <cp:lastModifiedBy>Wheels for Wellbeing Marketing</cp:lastModifiedBy>
  <cp:revision/>
  <dcterms:created xsi:type="dcterms:W3CDTF">2015-06-05T18:17:20Z</dcterms:created>
  <dcterms:modified xsi:type="dcterms:W3CDTF">2026-03-25T11:35:42Z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0x0101000F75E4ED5A66E549ACCAECD9C4860C6C</vt:lpwstr>
  </property>
  <property fmtid="{D5CDD505-2E9C-101B-9397-08002B2CF9AE}" pid="3" name="MediaServiceImageTags">
    <vt:lpwstr/>
  </property>
</Properties>
</file>